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Kassör\Budget\"/>
    </mc:Choice>
  </mc:AlternateContent>
  <xr:revisionPtr revIDLastSave="0" documentId="13_ncr:1_{06C300DA-2447-4DA7-BA2A-2CBDB790D371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Ark1" sheetId="1" r:id="rId1"/>
    <sheet name="Blad1" sheetId="2" r:id="rId2"/>
  </sheets>
  <definedNames>
    <definedName name="_xlnm.Print_Area" localSheetId="0">'Ark1'!$A$1:$J$42</definedName>
    <definedName name="_xlnm.Print_Area" localSheetId="1">Blad1!$A$1:$I$37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2" l="1"/>
  <c r="D34" i="2"/>
  <c r="E34" i="2"/>
  <c r="G34" i="2"/>
  <c r="G12" i="2"/>
  <c r="E12" i="2"/>
  <c r="D12" i="2"/>
  <c r="F12" i="2" s="1"/>
  <c r="D13" i="1"/>
  <c r="E13" i="1"/>
  <c r="G13" i="1"/>
  <c r="E38" i="1"/>
  <c r="E39" i="1" s="1"/>
  <c r="D38" i="1"/>
  <c r="G38" i="1"/>
  <c r="G24" i="1"/>
  <c r="E24" i="1"/>
  <c r="D24" i="1"/>
  <c r="D39" i="1" s="1"/>
</calcChain>
</file>

<file path=xl/sharedStrings.xml><?xml version="1.0" encoding="utf-8"?>
<sst xmlns="http://schemas.openxmlformats.org/spreadsheetml/2006/main" count="107" uniqueCount="51">
  <si>
    <t>Intäkter</t>
  </si>
  <si>
    <t>Budget 2021</t>
  </si>
  <si>
    <t>Utfall 2021</t>
  </si>
  <si>
    <t>Budget 2022</t>
  </si>
  <si>
    <t>Kostnader</t>
  </si>
  <si>
    <t>Seniorer</t>
  </si>
  <si>
    <t>Juniorer</t>
  </si>
  <si>
    <t>Pensionärer</t>
  </si>
  <si>
    <t>Familjer</t>
  </si>
  <si>
    <t>Avgift resor</t>
  </si>
  <si>
    <t>Fiskekort</t>
  </si>
  <si>
    <t>Bingolotter</t>
  </si>
  <si>
    <t>Resor flugfiske</t>
  </si>
  <si>
    <t>Båthyra</t>
  </si>
  <si>
    <t>Bidrag Sportfiskarna</t>
  </si>
  <si>
    <t>Inköp mtrl varor</t>
  </si>
  <si>
    <t>Kostnad hyrbåtar</t>
  </si>
  <si>
    <t>Tävlingar</t>
  </si>
  <si>
    <t>Ungdomsverksamhet</t>
  </si>
  <si>
    <t>Resor / Utflykter</t>
  </si>
  <si>
    <t>Kräftfiske</t>
  </si>
  <si>
    <t>Flugfiskesektionen</t>
  </si>
  <si>
    <t>Vinterplats båtar</t>
  </si>
  <si>
    <t>Riksförbundet</t>
  </si>
  <si>
    <t>Till styrelsen förfogande</t>
  </si>
  <si>
    <t>Kostnad styrelsemöte</t>
  </si>
  <si>
    <t>Kurser / Utbildning</t>
  </si>
  <si>
    <t>Förbrukningsmaterial</t>
  </si>
  <si>
    <t>ÖLFVO arrende</t>
  </si>
  <si>
    <t>Inplantering fisk</t>
  </si>
  <si>
    <t>Kostnad Årsmöte</t>
  </si>
  <si>
    <t>Bankkostnad</t>
  </si>
  <si>
    <t>Kostnad hemsidan</t>
  </si>
  <si>
    <t>Telefon/Frimärken/SMS</t>
  </si>
  <si>
    <t>Summa</t>
  </si>
  <si>
    <t>Rörelseintäkter Huvudverksamhet</t>
  </si>
  <si>
    <t>Totalt kostnader</t>
  </si>
  <si>
    <t>Totlat intäkter</t>
  </si>
  <si>
    <t>Holmsjön</t>
  </si>
  <si>
    <t>2 båtar</t>
  </si>
  <si>
    <t>Dator/pgm</t>
  </si>
  <si>
    <t>Baltak</t>
  </si>
  <si>
    <t>Zoom</t>
  </si>
  <si>
    <t>Arrende</t>
  </si>
  <si>
    <t>Zomm</t>
  </si>
  <si>
    <t>Regnbåge</t>
  </si>
  <si>
    <t>Klass/3</t>
  </si>
  <si>
    <t>Total budget</t>
  </si>
  <si>
    <t>Total kost/utfall 2021</t>
  </si>
  <si>
    <t>Totalt intäkter/utfall 2021</t>
  </si>
  <si>
    <t>Diff mellan Intäkt/kostnad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</si>
</sst>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r&quot;;\-#,##0.00\ &quot;kr&quot;"/>
    <numFmt numFmtId="44" formatCode="_-* #,##0.00\ &quot;kr&quot;_-;\-* #,##0.00\ &quot;kr&quot;_-;_-* &quot;-&quot;??\ &quot;kr&quot;_-;_-@_-"/>
    <numFmt numFmtId="164" formatCode="#,##0.00\ &quot;kr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" fontId="0" fillId="0" borderId="0" xfId="0" applyNumberFormat="1"/>
    <xf numFmtId="0" fontId="1" fillId="0" borderId="0" xfId="0" applyFont="1"/>
    <xf numFmtId="4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0" xfId="0" applyNumberFormat="1" applyFont="1"/>
    <xf numFmtId="164" fontId="2" fillId="0" borderId="0" xfId="0" applyNumberFormat="1" applyFont="1"/>
    <xf numFmtId="44" fontId="4" fillId="0" borderId="0" xfId="0" applyNumberFormat="1" applyFont="1"/>
    <xf numFmtId="7" fontId="4" fillId="0" borderId="0" xfId="0" applyNumberFormat="1" applyFont="1"/>
    <xf numFmtId="164" fontId="4" fillId="0" borderId="0" xfId="0" applyNumberFormat="1" applyFont="1"/>
    <xf numFmtId="2" fontId="2" fillId="0" borderId="0" xfId="0" applyNumberFormat="1" applyFont="1"/>
    <xf numFmtId="44" fontId="3" fillId="0" borderId="0" xfId="0" applyNumberFormat="1" applyFont="1"/>
    <xf numFmtId="164" fontId="6" fillId="0" borderId="0" xfId="0" applyNumberFormat="1" applyFont="1"/>
    <xf numFmtId="4" fontId="4" fillId="0" borderId="0" xfId="0" applyNumberFormat="1" applyFont="1"/>
    <xf numFmtId="4" fontId="3" fillId="0" borderId="0" xfId="0" applyNumberFormat="1" applyFont="1"/>
    <xf numFmtId="4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4" fontId="0" fillId="0" borderId="0" xfId="0" applyNumberFormat="1"/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44" fontId="5" fillId="0" borderId="0" xfId="0" applyNumberFormat="1" applyFont="1" applyBorder="1"/>
    <xf numFmtId="44" fontId="2" fillId="0" borderId="0" xfId="0" applyNumberFormat="1" applyFont="1" applyBorder="1"/>
    <xf numFmtId="44" fontId="3" fillId="0" borderId="0" xfId="0" applyNumberFormat="1" applyFont="1" applyAlignment="1">
      <alignment horizontal="center"/>
    </xf>
    <xf numFmtId="44" fontId="4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topLeftCell="A28" workbookViewId="0">
      <selection activeCell="F29" sqref="F29:F34"/>
    </sheetView>
  </sheetViews>
  <sheetFormatPr defaultRowHeight="14.5" x14ac:dyDescent="0.35"/>
  <cols>
    <col min="2" max="2" width="21" customWidth="1"/>
    <col min="3" max="3" width="5.6328125" customWidth="1"/>
    <col min="4" max="4" width="13.1796875" bestFit="1" customWidth="1"/>
    <col min="5" max="5" width="12.08984375" bestFit="1" customWidth="1"/>
    <col min="6" max="6" width="9" bestFit="1" customWidth="1"/>
    <col min="7" max="7" width="13.1796875" bestFit="1" customWidth="1"/>
    <col min="9" max="9" width="9.54296875" bestFit="1" customWidth="1"/>
    <col min="10" max="10" width="8.81640625" bestFit="1" customWidth="1"/>
  </cols>
  <sheetData>
    <row r="1" spans="1:14" x14ac:dyDescent="0.35">
      <c r="A1" s="4"/>
      <c r="B1" s="5" t="s">
        <v>35</v>
      </c>
      <c r="C1" s="4"/>
      <c r="D1" s="4"/>
      <c r="E1" s="4"/>
      <c r="F1" s="4"/>
      <c r="G1" s="4"/>
      <c r="H1" s="4"/>
      <c r="I1" s="4"/>
      <c r="J1" s="4"/>
    </row>
    <row r="2" spans="1:14" x14ac:dyDescent="0.35">
      <c r="A2" s="4"/>
      <c r="B2" s="6" t="s">
        <v>0</v>
      </c>
      <c r="C2" s="7"/>
      <c r="D2" s="8" t="s">
        <v>1</v>
      </c>
      <c r="E2" s="8" t="s">
        <v>2</v>
      </c>
      <c r="F2" s="6"/>
      <c r="G2" s="8" t="s">
        <v>3</v>
      </c>
      <c r="H2" s="4"/>
      <c r="I2" s="27" t="s">
        <v>47</v>
      </c>
      <c r="K2" s="8"/>
      <c r="M2" s="8"/>
    </row>
    <row r="3" spans="1:14" x14ac:dyDescent="0.35">
      <c r="A3" s="5">
        <v>3010</v>
      </c>
      <c r="B3" s="9" t="s">
        <v>5</v>
      </c>
      <c r="C3" s="4"/>
      <c r="D3" s="3">
        <v>25000</v>
      </c>
      <c r="E3" s="3">
        <v>28880</v>
      </c>
      <c r="F3" s="10"/>
      <c r="G3" s="3">
        <v>25000</v>
      </c>
      <c r="H3" s="4"/>
      <c r="K3" s="11"/>
      <c r="M3" s="11"/>
      <c r="N3" s="12"/>
    </row>
    <row r="4" spans="1:14" x14ac:dyDescent="0.35">
      <c r="A4" s="5">
        <v>3011</v>
      </c>
      <c r="B4" s="9" t="s">
        <v>6</v>
      </c>
      <c r="C4" s="4"/>
      <c r="D4" s="3">
        <v>2000</v>
      </c>
      <c r="E4" s="3">
        <v>1050</v>
      </c>
      <c r="F4" s="13"/>
      <c r="G4" s="3">
        <v>1000</v>
      </c>
      <c r="H4" s="4"/>
      <c r="I4" s="25"/>
      <c r="J4" s="26"/>
    </row>
    <row r="5" spans="1:14" x14ac:dyDescent="0.35">
      <c r="A5" s="5">
        <v>3012</v>
      </c>
      <c r="B5" s="9" t="s">
        <v>7</v>
      </c>
      <c r="C5" s="4"/>
      <c r="D5" s="3">
        <v>9000</v>
      </c>
      <c r="E5" s="3">
        <v>8300</v>
      </c>
      <c r="F5" s="13"/>
      <c r="G5" s="3">
        <v>8000</v>
      </c>
      <c r="H5" s="4"/>
      <c r="I5" s="8" t="s">
        <v>2</v>
      </c>
      <c r="J5" s="3"/>
    </row>
    <row r="6" spans="1:14" x14ac:dyDescent="0.35">
      <c r="A6" s="5">
        <v>3014</v>
      </c>
      <c r="B6" s="9" t="s">
        <v>8</v>
      </c>
      <c r="C6" s="4"/>
      <c r="D6" s="3">
        <v>22000</v>
      </c>
      <c r="E6" s="3">
        <v>25275</v>
      </c>
      <c r="F6" s="10"/>
      <c r="G6" s="3">
        <v>24300</v>
      </c>
      <c r="H6" s="4"/>
      <c r="J6" s="14"/>
    </row>
    <row r="7" spans="1:14" x14ac:dyDescent="0.35">
      <c r="A7" s="5">
        <v>3016</v>
      </c>
      <c r="B7" s="9" t="s">
        <v>9</v>
      </c>
      <c r="C7" s="4"/>
      <c r="D7" s="3">
        <v>12000</v>
      </c>
      <c r="E7" s="3">
        <v>9850</v>
      </c>
      <c r="F7" s="13"/>
      <c r="G7" s="3">
        <v>10000</v>
      </c>
      <c r="H7" s="4"/>
      <c r="I7" s="11"/>
      <c r="J7" s="3"/>
    </row>
    <row r="8" spans="1:14" x14ac:dyDescent="0.35">
      <c r="A8" s="5">
        <v>3017</v>
      </c>
      <c r="B8" s="9" t="s">
        <v>10</v>
      </c>
      <c r="C8" s="4"/>
      <c r="D8" s="3">
        <v>20000</v>
      </c>
      <c r="E8" s="3">
        <v>13229</v>
      </c>
      <c r="F8" s="13"/>
      <c r="G8" s="3">
        <v>17000</v>
      </c>
      <c r="H8" s="4"/>
      <c r="I8" s="11"/>
      <c r="J8" s="4"/>
    </row>
    <row r="9" spans="1:14" x14ac:dyDescent="0.35">
      <c r="A9" s="5">
        <v>3020</v>
      </c>
      <c r="B9" s="9" t="s">
        <v>11</v>
      </c>
      <c r="C9" s="4"/>
      <c r="D9" s="3">
        <v>1000</v>
      </c>
      <c r="E9" s="3">
        <v>1190</v>
      </c>
      <c r="F9" s="10"/>
      <c r="G9" s="3">
        <v>1000</v>
      </c>
      <c r="H9" s="4"/>
      <c r="I9" s="5"/>
      <c r="J9" s="4"/>
    </row>
    <row r="10" spans="1:14" x14ac:dyDescent="0.35">
      <c r="A10" s="5">
        <v>3021</v>
      </c>
      <c r="B10" s="9" t="s">
        <v>12</v>
      </c>
      <c r="C10" s="4"/>
      <c r="D10" s="3">
        <v>3000</v>
      </c>
      <c r="E10" s="3">
        <v>750</v>
      </c>
      <c r="F10" s="13"/>
      <c r="G10" s="3">
        <v>1500</v>
      </c>
      <c r="H10" s="4"/>
      <c r="I10" s="3"/>
      <c r="J10" s="4"/>
    </row>
    <row r="11" spans="1:14" x14ac:dyDescent="0.35">
      <c r="A11" s="5">
        <v>3022</v>
      </c>
      <c r="B11" s="9" t="s">
        <v>13</v>
      </c>
      <c r="C11" s="4"/>
      <c r="D11" s="3">
        <v>18000</v>
      </c>
      <c r="E11" s="3">
        <v>12700</v>
      </c>
      <c r="F11" s="13"/>
      <c r="G11" s="3">
        <v>20000</v>
      </c>
      <c r="H11" s="4"/>
      <c r="I11" s="11"/>
      <c r="J11" s="4"/>
    </row>
    <row r="12" spans="1:14" x14ac:dyDescent="0.35">
      <c r="A12" s="5">
        <v>3910</v>
      </c>
      <c r="B12" s="9" t="s">
        <v>14</v>
      </c>
      <c r="C12" s="4"/>
      <c r="D12" s="3">
        <v>5000</v>
      </c>
      <c r="E12" s="3">
        <v>6000</v>
      </c>
      <c r="F12" s="3"/>
      <c r="G12" s="3">
        <v>5000</v>
      </c>
      <c r="H12" s="4"/>
      <c r="I12" s="11"/>
      <c r="J12" s="4"/>
    </row>
    <row r="13" spans="1:14" x14ac:dyDescent="0.35">
      <c r="A13" s="4"/>
      <c r="B13" s="20" t="s">
        <v>49</v>
      </c>
      <c r="C13" s="4"/>
      <c r="D13" s="15">
        <f>SUM(D3:D12)</f>
        <v>117000</v>
      </c>
      <c r="E13" s="15">
        <f>SUM(E3:E12)</f>
        <v>107224</v>
      </c>
      <c r="F13" s="16"/>
      <c r="G13" s="15">
        <f>SUM(G3:G12)</f>
        <v>112800</v>
      </c>
      <c r="H13" s="4"/>
      <c r="I13" s="11"/>
      <c r="J13" s="4"/>
    </row>
    <row r="14" spans="1:14" x14ac:dyDescent="0.35">
      <c r="B14" s="5"/>
      <c r="H14" s="4"/>
      <c r="I14" s="17"/>
      <c r="J14" s="4"/>
    </row>
    <row r="15" spans="1:14" x14ac:dyDescent="0.35">
      <c r="A15" s="4"/>
      <c r="B15" s="18" t="s">
        <v>4</v>
      </c>
      <c r="C15" s="4"/>
      <c r="D15" s="8" t="s">
        <v>1</v>
      </c>
      <c r="E15" s="8" t="s">
        <v>2</v>
      </c>
      <c r="F15" s="6"/>
      <c r="G15" s="8" t="s">
        <v>3</v>
      </c>
      <c r="H15" s="4"/>
      <c r="I15" s="4"/>
      <c r="J15" s="4"/>
    </row>
    <row r="16" spans="1:14" x14ac:dyDescent="0.35">
      <c r="A16" s="5">
        <v>4010</v>
      </c>
      <c r="B16" s="4" t="s">
        <v>15</v>
      </c>
      <c r="C16" s="4"/>
      <c r="D16" s="3">
        <v>6200</v>
      </c>
      <c r="E16" s="3">
        <v>7479</v>
      </c>
      <c r="F16" s="4" t="s">
        <v>40</v>
      </c>
      <c r="G16" s="3">
        <v>7500</v>
      </c>
      <c r="H16" s="4"/>
      <c r="I16" s="4"/>
      <c r="J16" s="4"/>
    </row>
    <row r="17" spans="1:10" x14ac:dyDescent="0.35">
      <c r="A17" s="5">
        <v>4011</v>
      </c>
      <c r="B17" s="4" t="s">
        <v>16</v>
      </c>
      <c r="C17" s="4"/>
      <c r="D17" s="3">
        <v>15000</v>
      </c>
      <c r="E17" s="3">
        <v>16174</v>
      </c>
      <c r="F17" s="4" t="s">
        <v>39</v>
      </c>
      <c r="G17" s="3">
        <v>3000</v>
      </c>
      <c r="H17" s="4"/>
      <c r="I17" s="4"/>
      <c r="J17" s="4"/>
    </row>
    <row r="18" spans="1:10" x14ac:dyDescent="0.35">
      <c r="A18" s="5">
        <v>4012</v>
      </c>
      <c r="B18" s="4" t="s">
        <v>17</v>
      </c>
      <c r="C18" s="4"/>
      <c r="D18" s="3">
        <v>2000</v>
      </c>
      <c r="E18" s="3">
        <v>0</v>
      </c>
      <c r="F18" s="4"/>
      <c r="G18" s="3">
        <v>2000</v>
      </c>
      <c r="H18" s="4"/>
      <c r="I18" s="17"/>
      <c r="J18" s="4"/>
    </row>
    <row r="19" spans="1:10" x14ac:dyDescent="0.35">
      <c r="A19" s="5">
        <v>4013</v>
      </c>
      <c r="B19" s="4" t="s">
        <v>18</v>
      </c>
      <c r="C19" s="4"/>
      <c r="D19" s="3">
        <v>3000</v>
      </c>
      <c r="E19" s="3">
        <v>844</v>
      </c>
      <c r="F19" s="4" t="s">
        <v>46</v>
      </c>
      <c r="G19" s="3">
        <v>2000</v>
      </c>
      <c r="H19" s="4"/>
      <c r="I19" s="17"/>
      <c r="J19" s="4"/>
    </row>
    <row r="20" spans="1:10" x14ac:dyDescent="0.35">
      <c r="A20" s="5">
        <v>4014</v>
      </c>
      <c r="B20" s="4" t="s">
        <v>19</v>
      </c>
      <c r="C20" s="4"/>
      <c r="D20" s="3">
        <v>13000</v>
      </c>
      <c r="E20" s="3">
        <v>14000</v>
      </c>
      <c r="F20" s="4" t="s">
        <v>38</v>
      </c>
      <c r="G20" s="3">
        <v>15000</v>
      </c>
      <c r="H20" s="4"/>
      <c r="I20" s="17"/>
      <c r="J20" s="4"/>
    </row>
    <row r="21" spans="1:10" x14ac:dyDescent="0.35">
      <c r="A21" s="5">
        <v>4016</v>
      </c>
      <c r="B21" s="4" t="s">
        <v>20</v>
      </c>
      <c r="C21" s="4"/>
      <c r="D21" s="3">
        <v>1000</v>
      </c>
      <c r="E21" s="3">
        <v>1000</v>
      </c>
      <c r="F21" s="4"/>
      <c r="G21" s="3">
        <v>1000</v>
      </c>
      <c r="H21" s="4"/>
      <c r="I21" s="4"/>
      <c r="J21" s="4"/>
    </row>
    <row r="22" spans="1:10" x14ac:dyDescent="0.35">
      <c r="A22" s="5">
        <v>4018</v>
      </c>
      <c r="B22" s="4" t="s">
        <v>22</v>
      </c>
      <c r="C22" s="4"/>
      <c r="D22" s="3">
        <v>2000</v>
      </c>
      <c r="E22" s="3">
        <v>0</v>
      </c>
      <c r="F22" s="4"/>
      <c r="G22" s="3">
        <v>0</v>
      </c>
      <c r="H22" s="4"/>
      <c r="I22" s="4"/>
      <c r="J22" s="4"/>
    </row>
    <row r="23" spans="1:10" x14ac:dyDescent="0.35">
      <c r="A23" s="5">
        <v>4019</v>
      </c>
      <c r="B23" s="4" t="s">
        <v>21</v>
      </c>
      <c r="C23" s="4"/>
      <c r="D23" s="3">
        <v>6000</v>
      </c>
      <c r="E23" s="3">
        <v>6370</v>
      </c>
      <c r="F23" s="4" t="s">
        <v>41</v>
      </c>
      <c r="G23" s="3">
        <v>8000</v>
      </c>
      <c r="H23" s="4"/>
      <c r="I23" s="4"/>
      <c r="J23" s="4"/>
    </row>
    <row r="24" spans="1:10" x14ac:dyDescent="0.35">
      <c r="A24" s="4"/>
      <c r="B24" s="21" t="s">
        <v>34</v>
      </c>
      <c r="C24" s="4"/>
      <c r="D24" s="15">
        <f>SUM(D16:D23)</f>
        <v>48200</v>
      </c>
      <c r="E24" s="15">
        <f>SUM(E16:E23)</f>
        <v>45867</v>
      </c>
      <c r="F24" s="15"/>
      <c r="G24" s="15">
        <f>SUM(G16:G23)</f>
        <v>38500</v>
      </c>
      <c r="H24" s="4"/>
      <c r="I24" s="4"/>
      <c r="J24" s="4"/>
    </row>
    <row r="25" spans="1:10" x14ac:dyDescent="0.35">
      <c r="B25" s="5"/>
      <c r="I25" s="5"/>
      <c r="J25" s="4"/>
    </row>
    <row r="26" spans="1:10" x14ac:dyDescent="0.35">
      <c r="A26" s="4"/>
      <c r="C26" s="4"/>
      <c r="D26" s="8" t="s">
        <v>1</v>
      </c>
      <c r="E26" s="8" t="s">
        <v>2</v>
      </c>
      <c r="F26" s="6"/>
      <c r="G26" s="8" t="s">
        <v>3</v>
      </c>
      <c r="H26" s="4"/>
      <c r="I26" s="4"/>
      <c r="J26" s="4"/>
    </row>
    <row r="27" spans="1:10" x14ac:dyDescent="0.35">
      <c r="A27" s="5">
        <v>4620</v>
      </c>
      <c r="B27" s="4" t="s">
        <v>23</v>
      </c>
      <c r="C27" s="4"/>
      <c r="D27" s="3">
        <v>5500</v>
      </c>
      <c r="E27" s="3">
        <v>5500</v>
      </c>
      <c r="F27" s="3"/>
      <c r="G27" s="3">
        <v>5500</v>
      </c>
      <c r="H27" s="4"/>
      <c r="I27" s="9"/>
      <c r="J27" s="4"/>
    </row>
    <row r="28" spans="1:10" x14ac:dyDescent="0.35">
      <c r="A28" s="5">
        <v>5030</v>
      </c>
      <c r="B28" s="4" t="s">
        <v>24</v>
      </c>
      <c r="C28" s="4"/>
      <c r="D28" s="3">
        <v>10000</v>
      </c>
      <c r="E28" s="3">
        <v>0</v>
      </c>
      <c r="F28" s="3"/>
      <c r="G28" s="3">
        <v>10000</v>
      </c>
      <c r="H28" s="4"/>
      <c r="I28" s="4"/>
      <c r="J28" s="4"/>
    </row>
    <row r="29" spans="1:10" x14ac:dyDescent="0.35">
      <c r="A29" s="5">
        <v>5031</v>
      </c>
      <c r="B29" s="4" t="s">
        <v>25</v>
      </c>
      <c r="C29" s="4"/>
      <c r="D29" s="3">
        <v>1000</v>
      </c>
      <c r="E29" s="3">
        <v>1255</v>
      </c>
      <c r="F29" s="4" t="s">
        <v>42</v>
      </c>
      <c r="G29" s="3">
        <v>1000</v>
      </c>
      <c r="H29" s="4"/>
      <c r="I29" s="4"/>
      <c r="J29" s="4"/>
    </row>
    <row r="30" spans="1:10" x14ac:dyDescent="0.35">
      <c r="A30" s="5">
        <v>5060</v>
      </c>
      <c r="B30" s="4" t="s">
        <v>26</v>
      </c>
      <c r="C30" s="4"/>
      <c r="D30" s="3">
        <v>1000</v>
      </c>
      <c r="E30" s="3">
        <v>0</v>
      </c>
      <c r="G30" s="3">
        <v>0</v>
      </c>
      <c r="H30" s="4"/>
      <c r="I30" s="4"/>
      <c r="J30" s="4"/>
    </row>
    <row r="31" spans="1:10" x14ac:dyDescent="0.35">
      <c r="A31" s="5">
        <v>5460</v>
      </c>
      <c r="B31" s="4" t="s">
        <v>27</v>
      </c>
      <c r="C31" s="4"/>
      <c r="D31" s="3">
        <v>3200</v>
      </c>
      <c r="E31" s="3">
        <v>2878</v>
      </c>
      <c r="G31" s="3">
        <v>3200</v>
      </c>
      <c r="H31" s="4"/>
      <c r="I31" s="4"/>
      <c r="J31" s="4"/>
    </row>
    <row r="32" spans="1:10" x14ac:dyDescent="0.35">
      <c r="A32" s="5">
        <v>6010</v>
      </c>
      <c r="B32" s="4" t="s">
        <v>28</v>
      </c>
      <c r="C32" s="4"/>
      <c r="D32" s="3">
        <v>1600</v>
      </c>
      <c r="E32" s="3">
        <v>1600</v>
      </c>
      <c r="F32" s="4" t="s">
        <v>43</v>
      </c>
      <c r="G32" s="3">
        <v>1600</v>
      </c>
      <c r="H32" s="4"/>
      <c r="I32" s="3"/>
      <c r="J32" s="4"/>
    </row>
    <row r="33" spans="1:10" x14ac:dyDescent="0.35">
      <c r="A33" s="5">
        <v>6011</v>
      </c>
      <c r="B33" s="4" t="s">
        <v>29</v>
      </c>
      <c r="C33" s="4"/>
      <c r="D33" s="3">
        <v>45000</v>
      </c>
      <c r="E33" s="3">
        <v>23812</v>
      </c>
      <c r="F33" s="4" t="s">
        <v>45</v>
      </c>
      <c r="G33" s="3">
        <v>45000</v>
      </c>
      <c r="H33" s="4"/>
      <c r="I33" s="4"/>
      <c r="J33" s="4"/>
    </row>
    <row r="34" spans="1:10" x14ac:dyDescent="0.35">
      <c r="A34" s="5">
        <v>6040</v>
      </c>
      <c r="B34" s="4" t="s">
        <v>30</v>
      </c>
      <c r="C34" s="4"/>
      <c r="D34" s="3">
        <v>2000</v>
      </c>
      <c r="E34" s="3">
        <v>181</v>
      </c>
      <c r="F34" s="4" t="s">
        <v>44</v>
      </c>
      <c r="G34" s="3">
        <v>1000</v>
      </c>
      <c r="H34" s="4"/>
      <c r="I34" s="4"/>
      <c r="J34" s="4"/>
    </row>
    <row r="35" spans="1:10" x14ac:dyDescent="0.35">
      <c r="A35" s="5">
        <v>6570</v>
      </c>
      <c r="B35" s="4" t="s">
        <v>31</v>
      </c>
      <c r="C35" s="4"/>
      <c r="D35" s="3">
        <v>2000</v>
      </c>
      <c r="E35" s="3">
        <v>772</v>
      </c>
      <c r="F35" s="3"/>
      <c r="G35" s="3">
        <v>2000</v>
      </c>
      <c r="H35" s="4"/>
      <c r="I35" s="5"/>
      <c r="J35" s="4"/>
    </row>
    <row r="36" spans="1:10" x14ac:dyDescent="0.35">
      <c r="A36" s="5">
        <v>6760</v>
      </c>
      <c r="B36" s="4" t="s">
        <v>32</v>
      </c>
      <c r="C36" s="4"/>
      <c r="D36" s="3">
        <v>2000</v>
      </c>
      <c r="E36" s="3">
        <v>1509</v>
      </c>
      <c r="F36" s="3"/>
      <c r="G36" s="3">
        <v>2000</v>
      </c>
      <c r="H36" s="4"/>
      <c r="I36" s="4"/>
      <c r="J36" s="4"/>
    </row>
    <row r="37" spans="1:10" x14ac:dyDescent="0.35">
      <c r="A37" s="5">
        <v>6800</v>
      </c>
      <c r="B37" s="4" t="s">
        <v>33</v>
      </c>
      <c r="C37" s="4"/>
      <c r="D37" s="3">
        <v>7500</v>
      </c>
      <c r="E37" s="3">
        <v>2626</v>
      </c>
      <c r="F37" s="3"/>
      <c r="G37" s="3">
        <v>3000</v>
      </c>
      <c r="H37" s="4"/>
      <c r="I37" s="9"/>
      <c r="J37" s="4"/>
    </row>
    <row r="38" spans="1:10" x14ac:dyDescent="0.35">
      <c r="A38" s="4"/>
      <c r="B38" s="21" t="s">
        <v>34</v>
      </c>
      <c r="C38" s="4"/>
      <c r="D38" s="15">
        <f>SUM(D27:D37)</f>
        <v>80800</v>
      </c>
      <c r="E38" s="15">
        <f>SUM(E27:E37)</f>
        <v>40133</v>
      </c>
      <c r="F38" s="15"/>
      <c r="G38" s="15">
        <f>SUM(G27:G37)</f>
        <v>74300</v>
      </c>
      <c r="H38" s="4"/>
      <c r="I38" s="9"/>
      <c r="J38" s="4"/>
    </row>
    <row r="39" spans="1:10" x14ac:dyDescent="0.35">
      <c r="B39" s="18" t="s">
        <v>48</v>
      </c>
      <c r="D39" s="15">
        <f>SUM(D24+D38)</f>
        <v>129000</v>
      </c>
      <c r="E39" s="15">
        <f>SUM(E24+E38)</f>
        <v>86000</v>
      </c>
      <c r="F39" s="1"/>
      <c r="I39" s="9"/>
      <c r="J39" s="4"/>
    </row>
    <row r="40" spans="1:10" x14ac:dyDescent="0.35">
      <c r="F40" s="5"/>
      <c r="I40" s="1"/>
    </row>
    <row r="41" spans="1:10" x14ac:dyDescent="0.35">
      <c r="I41" s="1"/>
    </row>
    <row r="42" spans="1:10" x14ac:dyDescent="0.35">
      <c r="I42" s="1"/>
    </row>
    <row r="43" spans="1:10" x14ac:dyDescent="0.35">
      <c r="I43" s="1"/>
    </row>
    <row r="44" spans="1:10" x14ac:dyDescent="0.35">
      <c r="I44" s="1"/>
    </row>
    <row r="45" spans="1:10" x14ac:dyDescent="0.35">
      <c r="I45" s="1"/>
    </row>
    <row r="46" spans="1:10" x14ac:dyDescent="0.35">
      <c r="I46" s="1"/>
    </row>
    <row r="47" spans="1:10" x14ac:dyDescent="0.35">
      <c r="I47" s="1"/>
    </row>
    <row r="48" spans="1:10" x14ac:dyDescent="0.35">
      <c r="I48" s="1"/>
    </row>
    <row r="49" spans="2:9" x14ac:dyDescent="0.35">
      <c r="I49" s="1"/>
    </row>
    <row r="50" spans="2:9" x14ac:dyDescent="0.35">
      <c r="B50" s="1"/>
      <c r="F50" s="1"/>
      <c r="I50" s="1"/>
    </row>
    <row r="51" spans="2:9" x14ac:dyDescent="0.35">
      <c r="I51" s="1"/>
    </row>
    <row r="52" spans="2:9" x14ac:dyDescent="0.35">
      <c r="I52" s="1"/>
    </row>
    <row r="53" spans="2:9" x14ac:dyDescent="0.35">
      <c r="I53" s="1"/>
    </row>
    <row r="54" spans="2:9" x14ac:dyDescent="0.35">
      <c r="I54" s="1"/>
    </row>
    <row r="55" spans="2:9" x14ac:dyDescent="0.35">
      <c r="B55" s="1"/>
      <c r="F55" s="1"/>
      <c r="I55" s="1"/>
    </row>
    <row r="60" spans="2:9" x14ac:dyDescent="0.35">
      <c r="I60" s="2"/>
    </row>
    <row r="63" spans="2:9" x14ac:dyDescent="0.35">
      <c r="I63" s="1"/>
    </row>
  </sheetData>
  <pageMargins left="0.17" right="0.17" top="0.12" bottom="0.12" header="0.12" footer="0.1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0714C-DF7D-41E3-BDBC-8D03B35B0E72}">
  <dimension ref="A1:M37"/>
  <sheetViews>
    <sheetView tabSelected="1" workbookViewId="0">
      <selection activeCell="H5" sqref="H5:I5"/>
    </sheetView>
  </sheetViews>
  <sheetFormatPr defaultRowHeight="14.5" x14ac:dyDescent="0.35"/>
  <cols>
    <col min="2" max="2" width="15.08984375" bestFit="1" customWidth="1"/>
    <col min="3" max="3" width="5.6328125" customWidth="1"/>
    <col min="4" max="4" width="9.7265625" bestFit="1" customWidth="1"/>
    <col min="5" max="6" width="12.08984375" bestFit="1" customWidth="1"/>
    <col min="7" max="7" width="9.7265625" bestFit="1" customWidth="1"/>
    <col min="9" max="9" width="12.08984375" bestFit="1" customWidth="1"/>
    <col min="11" max="11" width="12.08984375" bestFit="1" customWidth="1"/>
    <col min="13" max="13" width="11.08984375" bestFit="1" customWidth="1"/>
  </cols>
  <sheetData>
    <row r="1" spans="1:8" ht="15.5" x14ac:dyDescent="0.35">
      <c r="A1" s="4"/>
      <c r="B1" s="24" t="s">
        <v>0</v>
      </c>
      <c r="C1" s="7"/>
      <c r="D1" s="8" t="s">
        <v>1</v>
      </c>
      <c r="E1" s="8" t="s">
        <v>2</v>
      </c>
      <c r="G1" s="8" t="s">
        <v>3</v>
      </c>
      <c r="H1" s="4"/>
    </row>
    <row r="2" spans="1:8" x14ac:dyDescent="0.35">
      <c r="A2" s="5">
        <v>3010</v>
      </c>
      <c r="B2" s="9" t="s">
        <v>5</v>
      </c>
      <c r="C2" s="4"/>
      <c r="D2" s="3">
        <v>25000</v>
      </c>
      <c r="E2" s="3">
        <v>28880</v>
      </c>
      <c r="G2" s="3">
        <v>25500</v>
      </c>
      <c r="H2" s="4"/>
    </row>
    <row r="3" spans="1:8" x14ac:dyDescent="0.35">
      <c r="A3" s="5">
        <v>3011</v>
      </c>
      <c r="B3" s="9" t="s">
        <v>6</v>
      </c>
      <c r="C3" s="4"/>
      <c r="D3" s="3">
        <v>2000</v>
      </c>
      <c r="E3" s="3">
        <v>1050</v>
      </c>
      <c r="G3" s="3">
        <v>1000</v>
      </c>
      <c r="H3" s="4"/>
    </row>
    <row r="4" spans="1:8" x14ac:dyDescent="0.35">
      <c r="A4" s="5">
        <v>3012</v>
      </c>
      <c r="B4" s="9" t="s">
        <v>7</v>
      </c>
      <c r="C4" s="4"/>
      <c r="D4" s="3">
        <v>9000</v>
      </c>
      <c r="E4" s="3">
        <v>8300</v>
      </c>
      <c r="G4" s="3">
        <v>8000</v>
      </c>
      <c r="H4" s="4"/>
    </row>
    <row r="5" spans="1:8" x14ac:dyDescent="0.35">
      <c r="A5" s="5">
        <v>3014</v>
      </c>
      <c r="B5" s="9" t="s">
        <v>8</v>
      </c>
      <c r="C5" s="4"/>
      <c r="D5" s="3">
        <v>22000</v>
      </c>
      <c r="E5" s="3">
        <v>25275</v>
      </c>
      <c r="G5" s="3">
        <v>25300</v>
      </c>
      <c r="H5" s="4"/>
    </row>
    <row r="6" spans="1:8" x14ac:dyDescent="0.35">
      <c r="A6" s="5">
        <v>3016</v>
      </c>
      <c r="B6" s="9" t="s">
        <v>9</v>
      </c>
      <c r="C6" s="4"/>
      <c r="D6" s="3">
        <v>12000</v>
      </c>
      <c r="E6" s="3">
        <v>9850</v>
      </c>
      <c r="G6" s="3">
        <v>10000</v>
      </c>
      <c r="H6" s="4"/>
    </row>
    <row r="7" spans="1:8" x14ac:dyDescent="0.35">
      <c r="A7" s="5">
        <v>3017</v>
      </c>
      <c r="B7" s="9" t="s">
        <v>10</v>
      </c>
      <c r="C7" s="4"/>
      <c r="D7" s="3">
        <v>20000</v>
      </c>
      <c r="E7" s="3">
        <v>13229</v>
      </c>
      <c r="G7" s="3">
        <v>18000</v>
      </c>
      <c r="H7" s="4"/>
    </row>
    <row r="8" spans="1:8" x14ac:dyDescent="0.35">
      <c r="A8" s="5">
        <v>3020</v>
      </c>
      <c r="B8" s="9" t="s">
        <v>11</v>
      </c>
      <c r="C8" s="4"/>
      <c r="D8" s="3">
        <v>1000</v>
      </c>
      <c r="E8" s="3">
        <v>1190</v>
      </c>
      <c r="G8" s="3">
        <v>1500</v>
      </c>
      <c r="H8" s="4"/>
    </row>
    <row r="9" spans="1:8" x14ac:dyDescent="0.35">
      <c r="A9" s="5">
        <v>3021</v>
      </c>
      <c r="B9" s="9" t="s">
        <v>12</v>
      </c>
      <c r="C9" s="4"/>
      <c r="D9" s="3">
        <v>3000</v>
      </c>
      <c r="E9" s="3">
        <v>750</v>
      </c>
      <c r="G9" s="3">
        <v>1500</v>
      </c>
      <c r="H9" s="4"/>
    </row>
    <row r="10" spans="1:8" x14ac:dyDescent="0.35">
      <c r="A10" s="5">
        <v>3022</v>
      </c>
      <c r="B10" s="9" t="s">
        <v>13</v>
      </c>
      <c r="C10" s="4"/>
      <c r="D10" s="3">
        <v>18000</v>
      </c>
      <c r="E10" s="3">
        <v>12700</v>
      </c>
      <c r="G10" s="3">
        <v>20000</v>
      </c>
      <c r="H10" s="4"/>
    </row>
    <row r="11" spans="1:8" x14ac:dyDescent="0.35">
      <c r="A11" s="5">
        <v>3910</v>
      </c>
      <c r="B11" s="9" t="s">
        <v>14</v>
      </c>
      <c r="C11" s="4"/>
      <c r="D11" s="3">
        <v>5000</v>
      </c>
      <c r="E11" s="3">
        <v>6000</v>
      </c>
      <c r="G11" s="3">
        <v>5000</v>
      </c>
      <c r="H11" s="4"/>
    </row>
    <row r="12" spans="1:8" x14ac:dyDescent="0.35">
      <c r="A12" s="4"/>
      <c r="B12" s="20" t="s">
        <v>34</v>
      </c>
      <c r="C12" s="4"/>
      <c r="D12" s="15">
        <f>SUM(D2:D11)</f>
        <v>117000</v>
      </c>
      <c r="E12" s="15">
        <f>SUM(E2:E11)</f>
        <v>107224</v>
      </c>
      <c r="F12" s="28">
        <f>SUM(D12-E12)</f>
        <v>9776</v>
      </c>
      <c r="G12" s="15">
        <f>SUM(G2:G11)</f>
        <v>115800</v>
      </c>
      <c r="H12" s="4"/>
    </row>
    <row r="13" spans="1:8" x14ac:dyDescent="0.35">
      <c r="A13" s="4"/>
      <c r="B13" s="20"/>
      <c r="C13" s="4"/>
      <c r="D13" s="15"/>
      <c r="E13" s="15"/>
      <c r="G13" s="15"/>
      <c r="H13" s="4"/>
    </row>
    <row r="14" spans="1:8" ht="15.5" x14ac:dyDescent="0.35">
      <c r="B14" s="23" t="s">
        <v>4</v>
      </c>
      <c r="C14" s="4"/>
      <c r="D14" s="8" t="s">
        <v>1</v>
      </c>
      <c r="E14" s="8" t="s">
        <v>2</v>
      </c>
      <c r="G14" s="8" t="s">
        <v>3</v>
      </c>
      <c r="H14" s="4"/>
    </row>
    <row r="15" spans="1:8" x14ac:dyDescent="0.35">
      <c r="A15" s="5">
        <v>4010</v>
      </c>
      <c r="B15" s="4" t="s">
        <v>15</v>
      </c>
      <c r="C15" s="4"/>
      <c r="D15" s="3">
        <v>6200</v>
      </c>
      <c r="E15" s="3">
        <v>7479</v>
      </c>
      <c r="F15" s="4" t="s">
        <v>40</v>
      </c>
      <c r="G15" s="3">
        <v>7500</v>
      </c>
    </row>
    <row r="16" spans="1:8" x14ac:dyDescent="0.35">
      <c r="A16" s="5">
        <v>4011</v>
      </c>
      <c r="B16" s="4" t="s">
        <v>16</v>
      </c>
      <c r="C16" s="4"/>
      <c r="D16" s="3">
        <v>15000</v>
      </c>
      <c r="E16" s="3">
        <v>16174</v>
      </c>
      <c r="F16" s="4" t="s">
        <v>39</v>
      </c>
      <c r="G16" s="3">
        <v>5000</v>
      </c>
    </row>
    <row r="17" spans="1:13" x14ac:dyDescent="0.35">
      <c r="A17" s="5">
        <v>4012</v>
      </c>
      <c r="B17" s="4" t="s">
        <v>17</v>
      </c>
      <c r="C17" s="4"/>
      <c r="D17" s="3">
        <v>2000</v>
      </c>
      <c r="E17" s="3">
        <v>0</v>
      </c>
      <c r="F17" s="4"/>
      <c r="G17" s="3">
        <v>2000</v>
      </c>
    </row>
    <row r="18" spans="1:13" x14ac:dyDescent="0.35">
      <c r="A18" s="5">
        <v>4013</v>
      </c>
      <c r="B18" s="4" t="s">
        <v>18</v>
      </c>
      <c r="C18" s="4"/>
      <c r="D18" s="3">
        <v>3000</v>
      </c>
      <c r="E18" s="3">
        <v>844</v>
      </c>
      <c r="F18" s="4" t="s">
        <v>46</v>
      </c>
      <c r="G18" s="3">
        <v>2000</v>
      </c>
    </row>
    <row r="19" spans="1:13" x14ac:dyDescent="0.35">
      <c r="A19" s="5">
        <v>4014</v>
      </c>
      <c r="B19" s="4" t="s">
        <v>19</v>
      </c>
      <c r="C19" s="4"/>
      <c r="D19" s="3">
        <v>13000</v>
      </c>
      <c r="E19" s="3">
        <v>14000</v>
      </c>
      <c r="F19" s="4" t="s">
        <v>38</v>
      </c>
      <c r="G19" s="3">
        <v>15000</v>
      </c>
    </row>
    <row r="20" spans="1:13" x14ac:dyDescent="0.35">
      <c r="A20" s="5">
        <v>4016</v>
      </c>
      <c r="B20" s="4" t="s">
        <v>20</v>
      </c>
      <c r="C20" s="4"/>
      <c r="D20" s="3">
        <v>1000</v>
      </c>
      <c r="E20" s="3">
        <v>1000</v>
      </c>
      <c r="F20" s="4"/>
      <c r="G20" s="3">
        <v>1000</v>
      </c>
    </row>
    <row r="21" spans="1:13" x14ac:dyDescent="0.35">
      <c r="A21" s="5">
        <v>4018</v>
      </c>
      <c r="B21" s="4" t="s">
        <v>22</v>
      </c>
      <c r="C21" s="4"/>
      <c r="D21" s="3">
        <v>2000</v>
      </c>
      <c r="E21" s="3">
        <v>0</v>
      </c>
      <c r="F21" s="4"/>
      <c r="G21" s="3">
        <v>1000</v>
      </c>
    </row>
    <row r="22" spans="1:13" x14ac:dyDescent="0.35">
      <c r="A22" s="5">
        <v>4019</v>
      </c>
      <c r="B22" s="4" t="s">
        <v>21</v>
      </c>
      <c r="C22" s="4"/>
      <c r="D22" s="3">
        <v>6000</v>
      </c>
      <c r="E22" s="3">
        <v>6370</v>
      </c>
      <c r="F22" s="4" t="s">
        <v>41</v>
      </c>
      <c r="G22" s="3">
        <v>8000</v>
      </c>
    </row>
    <row r="23" spans="1:13" x14ac:dyDescent="0.35">
      <c r="A23" s="5">
        <v>4620</v>
      </c>
      <c r="B23" s="4" t="s">
        <v>23</v>
      </c>
      <c r="C23" s="4"/>
      <c r="D23" s="3">
        <v>5500</v>
      </c>
      <c r="E23" s="3">
        <v>5500</v>
      </c>
      <c r="G23" s="3">
        <v>5500</v>
      </c>
    </row>
    <row r="24" spans="1:13" x14ac:dyDescent="0.35">
      <c r="A24" s="5">
        <v>5030</v>
      </c>
      <c r="B24" s="4" t="s">
        <v>24</v>
      </c>
      <c r="C24" s="4"/>
      <c r="D24" s="3">
        <v>10000</v>
      </c>
      <c r="E24" s="3">
        <v>0</v>
      </c>
      <c r="G24" s="3">
        <v>10000</v>
      </c>
      <c r="M24" s="11"/>
    </row>
    <row r="25" spans="1:13" x14ac:dyDescent="0.35">
      <c r="A25" s="5">
        <v>5031</v>
      </c>
      <c r="B25" s="4" t="s">
        <v>25</v>
      </c>
      <c r="C25" s="4"/>
      <c r="D25" s="3">
        <v>1000</v>
      </c>
      <c r="E25" s="3">
        <v>1255</v>
      </c>
      <c r="F25" s="4" t="s">
        <v>42</v>
      </c>
      <c r="G25" s="3">
        <v>1000</v>
      </c>
      <c r="M25" s="11"/>
    </row>
    <row r="26" spans="1:13" x14ac:dyDescent="0.35">
      <c r="A26" s="5">
        <v>5060</v>
      </c>
      <c r="B26" s="4" t="s">
        <v>26</v>
      </c>
      <c r="C26" s="4"/>
      <c r="D26" s="3">
        <v>1000</v>
      </c>
      <c r="E26" s="3">
        <v>0</v>
      </c>
      <c r="G26" s="3">
        <v>0</v>
      </c>
      <c r="M26" s="11"/>
    </row>
    <row r="27" spans="1:13" x14ac:dyDescent="0.35">
      <c r="A27" s="5">
        <v>5460</v>
      </c>
      <c r="B27" s="4" t="s">
        <v>27</v>
      </c>
      <c r="C27" s="4"/>
      <c r="D27" s="3">
        <v>3200</v>
      </c>
      <c r="E27" s="3">
        <v>2999</v>
      </c>
      <c r="G27" s="3">
        <v>3200</v>
      </c>
      <c r="M27" s="19"/>
    </row>
    <row r="28" spans="1:13" x14ac:dyDescent="0.35">
      <c r="A28" s="5">
        <v>6010</v>
      </c>
      <c r="B28" s="4" t="s">
        <v>28</v>
      </c>
      <c r="C28" s="4"/>
      <c r="D28" s="3">
        <v>1600</v>
      </c>
      <c r="E28" s="3">
        <v>1600</v>
      </c>
      <c r="F28" s="4" t="s">
        <v>43</v>
      </c>
      <c r="G28" s="3">
        <v>1600</v>
      </c>
      <c r="M28" s="11"/>
    </row>
    <row r="29" spans="1:13" x14ac:dyDescent="0.35">
      <c r="A29" s="5">
        <v>6011</v>
      </c>
      <c r="B29" s="4" t="s">
        <v>29</v>
      </c>
      <c r="C29" s="4"/>
      <c r="D29" s="3">
        <v>45000</v>
      </c>
      <c r="E29" s="3">
        <v>23812</v>
      </c>
      <c r="F29" s="4" t="s">
        <v>45</v>
      </c>
      <c r="G29" s="3">
        <v>45000</v>
      </c>
      <c r="K29" s="3"/>
      <c r="M29" s="22"/>
    </row>
    <row r="30" spans="1:13" x14ac:dyDescent="0.35">
      <c r="A30" s="5">
        <v>6040</v>
      </c>
      <c r="B30" s="4" t="s">
        <v>30</v>
      </c>
      <c r="C30" s="4"/>
      <c r="D30" s="3">
        <v>2000</v>
      </c>
      <c r="E30" s="3">
        <v>181</v>
      </c>
      <c r="F30" s="4" t="s">
        <v>44</v>
      </c>
      <c r="G30" s="3">
        <v>1000</v>
      </c>
      <c r="K30" s="3"/>
    </row>
    <row r="31" spans="1:13" x14ac:dyDescent="0.35">
      <c r="A31" s="5">
        <v>6570</v>
      </c>
      <c r="B31" s="4" t="s">
        <v>31</v>
      </c>
      <c r="C31" s="4"/>
      <c r="D31" s="3">
        <v>2000</v>
      </c>
      <c r="E31" s="3">
        <v>772</v>
      </c>
      <c r="G31" s="3">
        <v>2000</v>
      </c>
      <c r="K31" s="3"/>
    </row>
    <row r="32" spans="1:13" x14ac:dyDescent="0.35">
      <c r="A32" s="5">
        <v>6760</v>
      </c>
      <c r="B32" s="4" t="s">
        <v>32</v>
      </c>
      <c r="C32" s="4"/>
      <c r="D32" s="3">
        <v>2000</v>
      </c>
      <c r="E32" s="3">
        <v>1509</v>
      </c>
      <c r="G32" s="3">
        <v>2000</v>
      </c>
      <c r="K32" s="22"/>
    </row>
    <row r="33" spans="1:8" x14ac:dyDescent="0.35">
      <c r="A33" s="5">
        <v>6800</v>
      </c>
      <c r="B33" s="4" t="s">
        <v>33</v>
      </c>
      <c r="C33" s="4"/>
      <c r="D33" s="3">
        <v>7500</v>
      </c>
      <c r="E33" s="3">
        <v>2626</v>
      </c>
      <c r="G33" s="3">
        <v>3000</v>
      </c>
    </row>
    <row r="34" spans="1:8" x14ac:dyDescent="0.35">
      <c r="A34" s="4"/>
      <c r="B34" s="21" t="s">
        <v>34</v>
      </c>
      <c r="C34" s="4"/>
      <c r="D34" s="15">
        <f>SUM(D15:D33)</f>
        <v>129000</v>
      </c>
      <c r="E34" s="15">
        <f>SUM(E15:E33)</f>
        <v>86121</v>
      </c>
      <c r="G34" s="15">
        <f>SUM(G15:G33)</f>
        <v>115800</v>
      </c>
      <c r="H34" s="4"/>
    </row>
    <row r="35" spans="1:8" x14ac:dyDescent="0.35">
      <c r="B35" s="1"/>
    </row>
    <row r="36" spans="1:8" x14ac:dyDescent="0.35">
      <c r="B36" s="8" t="s">
        <v>36</v>
      </c>
      <c r="C36" s="4"/>
      <c r="D36" s="5" t="s">
        <v>37</v>
      </c>
      <c r="E36" s="5" t="s">
        <v>50</v>
      </c>
    </row>
    <row r="37" spans="1:8" x14ac:dyDescent="0.35">
      <c r="B37" s="15">
        <v>86121</v>
      </c>
      <c r="D37" s="15">
        <v>107224</v>
      </c>
      <c r="E37" s="15">
        <f>SUM(D37-B37)</f>
        <v>21103</v>
      </c>
      <c r="G37" s="15"/>
    </row>
  </sheetData>
  <pageMargins left="0.7" right="0.7" top="0.12" bottom="0.12" header="0.12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Ark1</vt:lpstr>
      <vt:lpstr>Blad1</vt:lpstr>
      <vt:lpstr>'Ark1'!Utskriftsområde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 Olsson</dc:creator>
  <cp:lastModifiedBy>Niclas Sobeus</cp:lastModifiedBy>
  <cp:lastPrinted>2022-01-14T21:59:17Z</cp:lastPrinted>
  <dcterms:created xsi:type="dcterms:W3CDTF">2015-06-05T18:19:34Z</dcterms:created>
  <dcterms:modified xsi:type="dcterms:W3CDTF">2022-01-29T19:17:45Z</dcterms:modified>
</cp:coreProperties>
</file>